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<sst xmlns="http://schemas.openxmlformats.org/spreadsheetml/2006/main" count="57" uniqueCount="43">
  <si>
    <t>2022年湖北师范大学历史文化学院硕士研究生招生考试总评成绩登记表（退役士兵一志愿考生）</t>
  </si>
  <si>
    <t>序号</t>
  </si>
  <si>
    <t>专业</t>
  </si>
  <si>
    <t>姓名</t>
  </si>
  <si>
    <t>考生编号</t>
  </si>
  <si>
    <t>初试成绩</t>
  </si>
  <si>
    <t>复试成绩</t>
  </si>
  <si>
    <t>总成绩</t>
  </si>
  <si>
    <t>排名</t>
  </si>
  <si>
    <t>备注</t>
  </si>
  <si>
    <t>原始分数</t>
  </si>
  <si>
    <t>（初试成绩/国家一区分数线）*100</t>
  </si>
  <si>
    <t>权重分数（70%）</t>
  </si>
  <si>
    <t>面试成绩</t>
  </si>
  <si>
    <t>专业课笔试</t>
  </si>
  <si>
    <t>外国语听说能力测试</t>
  </si>
  <si>
    <t>权重40%</t>
  </si>
  <si>
    <t>权重30%</t>
  </si>
  <si>
    <t>总分</t>
  </si>
  <si>
    <t>权重分数（30%）</t>
  </si>
  <si>
    <t>中国史</t>
  </si>
  <si>
    <t>石志峰</t>
  </si>
  <si>
    <t>105132000001404</t>
  </si>
  <si>
    <t>退役专项</t>
  </si>
  <si>
    <t>郑立国</t>
  </si>
  <si>
    <t>105132000001510</t>
  </si>
  <si>
    <t>周翔</t>
  </si>
  <si>
    <t>105132000001538</t>
  </si>
  <si>
    <t>何中琪</t>
  </si>
  <si>
    <t>105132000001537</t>
  </si>
  <si>
    <t>欧阳文灿</t>
  </si>
  <si>
    <t>105132000001473</t>
  </si>
  <si>
    <t>修英皓</t>
  </si>
  <si>
    <t>105132000001427</t>
  </si>
  <si>
    <t>胡扬磊</t>
  </si>
  <si>
    <t>105132000001530</t>
  </si>
  <si>
    <t>社会
工作</t>
  </si>
  <si>
    <t>彭宇歌</t>
  </si>
  <si>
    <t>105132000001577</t>
  </si>
  <si>
    <t>曹芮程</t>
  </si>
  <si>
    <t>105132000001544</t>
  </si>
  <si>
    <t>张子根</t>
  </si>
  <si>
    <t>105132000001609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</si>
</sst>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  <numFmt numFmtId="44" formatCode="_ &quot;￥&quot;* #,##0.00_ ;_ &quot;￥&quot;* \-#,##0.00_ ;_ &quot;￥&quot;* &quot;-&quot;??_ ;_ @_ "/>
    <numFmt numFmtId="177" formatCode="0_);[Red]\(0\)"/>
    <numFmt numFmtId="43" formatCode="_ * #,##0.00_ ;_ * \-#,##0.00_ ;_ * &quot;-&quot;??_ ;_ @_ "/>
    <numFmt numFmtId="178" formatCode="0_ "/>
  </numFmts>
  <fonts count="27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9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4" fillId="17" borderId="12" applyNumberFormat="0" applyAlignment="0" applyProtection="0">
      <alignment vertical="center"/>
    </xf>
    <xf numFmtId="0" fontId="19" fillId="17" borderId="10" applyNumberFormat="0" applyAlignment="0" applyProtection="0">
      <alignment vertical="center"/>
    </xf>
    <xf numFmtId="0" fontId="26" fillId="22" borderId="14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/>
    </xf>
    <xf numFmtId="178" fontId="4" fillId="0" borderId="2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8" fontId="4" fillId="0" borderId="4" xfId="0" applyNumberFormat="1" applyFont="1" applyFill="1" applyBorder="1" applyAlignment="1">
      <alignment horizontal="center" vertical="center"/>
    </xf>
    <xf numFmtId="178" fontId="4" fillId="0" borderId="5" xfId="0" applyNumberFormat="1" applyFont="1" applyFill="1" applyBorder="1" applyAlignment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6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/>
    <xf numFmtId="176" fontId="5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tabSelected="1" workbookViewId="0">
      <selection activeCell="A1" sqref="A1:R1"/>
    </sheetView>
  </sheetViews>
  <sheetFormatPr defaultColWidth="8.725" defaultRowHeight="13.5"/>
  <cols>
    <col min="4" max="4" width="17" customWidth="1"/>
    <col min="18" max="18" width="10.5416666666667" customWidth="1"/>
  </cols>
  <sheetData>
    <row r="1" ht="20.25" spans="1:18">
      <c r="A1" s="1" t="s">
        <v>0</v>
      </c>
      <c r="B1" s="1"/>
      <c r="C1" s="1"/>
      <c r="D1" s="1"/>
      <c r="E1" s="1"/>
      <c r="F1" s="1"/>
      <c r="G1" s="2"/>
      <c r="H1" s="1"/>
      <c r="I1" s="1"/>
      <c r="J1" s="1"/>
      <c r="K1" s="2"/>
      <c r="L1" s="1"/>
      <c r="M1" s="1"/>
      <c r="N1" s="2"/>
      <c r="O1" s="2"/>
      <c r="P1" s="2"/>
      <c r="Q1" s="1"/>
      <c r="R1" s="1"/>
    </row>
    <row r="2" ht="14.25" spans="1:18">
      <c r="A2" s="3" t="s">
        <v>1</v>
      </c>
      <c r="B2" s="4" t="s">
        <v>2</v>
      </c>
      <c r="C2" s="3" t="s">
        <v>3</v>
      </c>
      <c r="D2" s="5" t="s">
        <v>4</v>
      </c>
      <c r="E2" s="3" t="s">
        <v>5</v>
      </c>
      <c r="F2" s="3"/>
      <c r="G2" s="6"/>
      <c r="H2" s="7" t="s">
        <v>6</v>
      </c>
      <c r="I2" s="7"/>
      <c r="J2" s="7"/>
      <c r="K2" s="27"/>
      <c r="L2" s="7"/>
      <c r="M2" s="7"/>
      <c r="N2" s="27"/>
      <c r="O2" s="28"/>
      <c r="P2" s="6" t="s">
        <v>7</v>
      </c>
      <c r="Q2" s="3" t="s">
        <v>8</v>
      </c>
      <c r="R2" s="30" t="s">
        <v>9</v>
      </c>
    </row>
    <row r="3" spans="1:18">
      <c r="A3" s="3"/>
      <c r="B3" s="8"/>
      <c r="C3" s="3"/>
      <c r="D3" s="5"/>
      <c r="E3" s="9" t="s">
        <v>10</v>
      </c>
      <c r="F3" s="10" t="s">
        <v>11</v>
      </c>
      <c r="G3" s="11" t="s">
        <v>12</v>
      </c>
      <c r="H3" s="12" t="s">
        <v>13</v>
      </c>
      <c r="I3" s="29"/>
      <c r="J3" s="9" t="s">
        <v>14</v>
      </c>
      <c r="K3" s="11"/>
      <c r="L3" s="12" t="s">
        <v>15</v>
      </c>
      <c r="M3" s="29"/>
      <c r="N3" s="11" t="s">
        <v>6</v>
      </c>
      <c r="O3" s="11"/>
      <c r="P3" s="6"/>
      <c r="Q3" s="3"/>
      <c r="R3" s="30"/>
    </row>
    <row r="4" ht="24" spans="1:18">
      <c r="A4" s="3"/>
      <c r="B4" s="13"/>
      <c r="C4" s="3"/>
      <c r="D4" s="5"/>
      <c r="E4" s="9"/>
      <c r="F4" s="14"/>
      <c r="G4" s="11"/>
      <c r="H4" s="11" t="s">
        <v>10</v>
      </c>
      <c r="I4" s="11" t="s">
        <v>16</v>
      </c>
      <c r="J4" s="9" t="s">
        <v>10</v>
      </c>
      <c r="K4" s="11" t="s">
        <v>17</v>
      </c>
      <c r="L4" s="9" t="s">
        <v>10</v>
      </c>
      <c r="M4" s="9" t="s">
        <v>17</v>
      </c>
      <c r="N4" s="11" t="s">
        <v>18</v>
      </c>
      <c r="O4" s="11" t="s">
        <v>19</v>
      </c>
      <c r="P4" s="6"/>
      <c r="Q4" s="3"/>
      <c r="R4" s="30"/>
    </row>
    <row r="5" spans="1:18">
      <c r="A5" s="15">
        <v>1</v>
      </c>
      <c r="B5" s="16" t="s">
        <v>20</v>
      </c>
      <c r="C5" s="17" t="s">
        <v>21</v>
      </c>
      <c r="D5" s="33" t="s">
        <v>22</v>
      </c>
      <c r="E5" s="17">
        <v>339</v>
      </c>
      <c r="F5" s="17">
        <f t="shared" ref="F5:F11" si="0">(E5/336)*100</f>
        <v>100.892857142857</v>
      </c>
      <c r="G5" s="17">
        <f t="shared" ref="G5:G14" si="1">F5*0.7</f>
        <v>70.625</v>
      </c>
      <c r="H5" s="17">
        <v>85.8</v>
      </c>
      <c r="I5" s="17">
        <v>34.32</v>
      </c>
      <c r="J5" s="17">
        <v>80</v>
      </c>
      <c r="K5" s="17">
        <v>24</v>
      </c>
      <c r="L5" s="25">
        <v>80</v>
      </c>
      <c r="M5" s="25">
        <v>24</v>
      </c>
      <c r="N5" s="25">
        <v>82.32</v>
      </c>
      <c r="O5" s="25">
        <v>24.696</v>
      </c>
      <c r="P5" s="25">
        <v>95.321</v>
      </c>
      <c r="Q5" s="31">
        <v>1</v>
      </c>
      <c r="R5" s="32" t="s">
        <v>23</v>
      </c>
    </row>
    <row r="6" spans="1:18">
      <c r="A6" s="15">
        <v>2</v>
      </c>
      <c r="B6" s="18"/>
      <c r="C6" s="17" t="s">
        <v>24</v>
      </c>
      <c r="D6" s="33" t="s">
        <v>25</v>
      </c>
      <c r="E6" s="17">
        <v>310</v>
      </c>
      <c r="F6" s="17">
        <f t="shared" si="0"/>
        <v>92.2619047619048</v>
      </c>
      <c r="G6" s="17">
        <f t="shared" si="1"/>
        <v>64.5833333333333</v>
      </c>
      <c r="H6" s="17">
        <v>84.2</v>
      </c>
      <c r="I6" s="17">
        <v>33.68</v>
      </c>
      <c r="J6" s="17">
        <v>88</v>
      </c>
      <c r="K6" s="17">
        <v>26.4</v>
      </c>
      <c r="L6" s="25">
        <v>82.3333333333333</v>
      </c>
      <c r="M6" s="25">
        <v>24.7</v>
      </c>
      <c r="N6" s="25">
        <v>84.78</v>
      </c>
      <c r="O6" s="25">
        <v>25.434</v>
      </c>
      <c r="P6" s="25">
        <v>90.0173333333333</v>
      </c>
      <c r="Q6" s="31">
        <v>2</v>
      </c>
      <c r="R6" s="32" t="s">
        <v>23</v>
      </c>
    </row>
    <row r="7" spans="1:18">
      <c r="A7" s="15">
        <v>3</v>
      </c>
      <c r="B7" s="18"/>
      <c r="C7" s="17" t="s">
        <v>26</v>
      </c>
      <c r="D7" s="33" t="s">
        <v>27</v>
      </c>
      <c r="E7" s="17">
        <v>303</v>
      </c>
      <c r="F7" s="17">
        <f t="shared" si="0"/>
        <v>90.1785714285714</v>
      </c>
      <c r="G7" s="17">
        <f t="shared" si="1"/>
        <v>63.125</v>
      </c>
      <c r="H7" s="17">
        <v>82</v>
      </c>
      <c r="I7" s="17">
        <v>32.8</v>
      </c>
      <c r="J7" s="17">
        <v>75</v>
      </c>
      <c r="K7" s="17">
        <v>22.5</v>
      </c>
      <c r="L7" s="25">
        <v>92</v>
      </c>
      <c r="M7" s="25">
        <v>27.6</v>
      </c>
      <c r="N7" s="25">
        <v>82.9</v>
      </c>
      <c r="O7" s="25">
        <v>24.87</v>
      </c>
      <c r="P7" s="25">
        <v>87.995</v>
      </c>
      <c r="Q7" s="31">
        <v>3</v>
      </c>
      <c r="R7" s="32" t="s">
        <v>23</v>
      </c>
    </row>
    <row r="8" spans="1:18">
      <c r="A8" s="15">
        <v>4</v>
      </c>
      <c r="B8" s="18"/>
      <c r="C8" s="17" t="s">
        <v>28</v>
      </c>
      <c r="D8" s="33" t="s">
        <v>29</v>
      </c>
      <c r="E8" s="17">
        <v>271</v>
      </c>
      <c r="F8" s="17">
        <f t="shared" si="0"/>
        <v>80.6547619047619</v>
      </c>
      <c r="G8" s="17">
        <f t="shared" si="1"/>
        <v>56.4583333333333</v>
      </c>
      <c r="H8" s="17">
        <v>78.8</v>
      </c>
      <c r="I8" s="17">
        <v>31.52</v>
      </c>
      <c r="J8" s="17">
        <v>75</v>
      </c>
      <c r="K8" s="17">
        <v>22.5</v>
      </c>
      <c r="L8" s="25">
        <v>82.3333333333333</v>
      </c>
      <c r="M8" s="25">
        <v>24.7</v>
      </c>
      <c r="N8" s="25">
        <v>78.72</v>
      </c>
      <c r="O8" s="25">
        <v>23.616</v>
      </c>
      <c r="P8" s="25">
        <v>80.0743333333333</v>
      </c>
      <c r="Q8" s="31">
        <v>4</v>
      </c>
      <c r="R8" s="32" t="s">
        <v>23</v>
      </c>
    </row>
    <row r="9" spans="1:18">
      <c r="A9" s="15">
        <v>5</v>
      </c>
      <c r="B9" s="18"/>
      <c r="C9" s="17" t="s">
        <v>30</v>
      </c>
      <c r="D9" s="33" t="s">
        <v>31</v>
      </c>
      <c r="E9" s="17">
        <v>276</v>
      </c>
      <c r="F9" s="17">
        <f t="shared" si="0"/>
        <v>82.1428571428571</v>
      </c>
      <c r="G9" s="17">
        <f t="shared" si="1"/>
        <v>57.5</v>
      </c>
      <c r="H9" s="17">
        <v>79</v>
      </c>
      <c r="I9" s="17">
        <v>31.6</v>
      </c>
      <c r="J9" s="17">
        <v>61</v>
      </c>
      <c r="K9" s="17">
        <v>18.3</v>
      </c>
      <c r="L9" s="25">
        <v>84</v>
      </c>
      <c r="M9" s="25">
        <v>25.2</v>
      </c>
      <c r="N9" s="25">
        <v>75.1</v>
      </c>
      <c r="O9" s="25">
        <v>22.53</v>
      </c>
      <c r="P9" s="25">
        <v>80.03</v>
      </c>
      <c r="Q9" s="31">
        <v>5</v>
      </c>
      <c r="R9" s="32" t="s">
        <v>23</v>
      </c>
    </row>
    <row r="10" spans="1:18">
      <c r="A10" s="15">
        <v>6</v>
      </c>
      <c r="B10" s="18"/>
      <c r="C10" s="17" t="s">
        <v>32</v>
      </c>
      <c r="D10" s="33" t="s">
        <v>33</v>
      </c>
      <c r="E10" s="17">
        <v>271</v>
      </c>
      <c r="F10" s="17">
        <f t="shared" si="0"/>
        <v>80.6547619047619</v>
      </c>
      <c r="G10" s="17">
        <f t="shared" si="1"/>
        <v>56.4583333333333</v>
      </c>
      <c r="H10" s="17">
        <v>78.2</v>
      </c>
      <c r="I10" s="17">
        <v>31.28</v>
      </c>
      <c r="J10" s="17">
        <v>61</v>
      </c>
      <c r="K10" s="17">
        <v>18.3</v>
      </c>
      <c r="L10" s="25">
        <v>83.3333333333333</v>
      </c>
      <c r="M10" s="25">
        <v>25</v>
      </c>
      <c r="N10" s="25">
        <v>74.58</v>
      </c>
      <c r="O10" s="25">
        <v>22.374</v>
      </c>
      <c r="P10" s="25">
        <v>78.8323333333333</v>
      </c>
      <c r="Q10" s="31">
        <v>6</v>
      </c>
      <c r="R10" s="32" t="s">
        <v>23</v>
      </c>
    </row>
    <row r="11" spans="1:18">
      <c r="A11" s="15">
        <v>7</v>
      </c>
      <c r="B11" s="19"/>
      <c r="C11" s="17" t="s">
        <v>34</v>
      </c>
      <c r="D11" s="33" t="s">
        <v>35</v>
      </c>
      <c r="E11" s="17">
        <v>262</v>
      </c>
      <c r="F11" s="17">
        <f t="shared" si="0"/>
        <v>77.9761904761905</v>
      </c>
      <c r="G11" s="17">
        <f t="shared" si="1"/>
        <v>54.5833333333333</v>
      </c>
      <c r="H11" s="17">
        <v>73</v>
      </c>
      <c r="I11" s="17">
        <v>29.2</v>
      </c>
      <c r="J11" s="17">
        <v>60</v>
      </c>
      <c r="K11" s="17">
        <v>18</v>
      </c>
      <c r="L11" s="25">
        <v>80</v>
      </c>
      <c r="M11" s="25">
        <v>24</v>
      </c>
      <c r="N11" s="25">
        <v>71.2</v>
      </c>
      <c r="O11" s="25">
        <v>21.36</v>
      </c>
      <c r="P11" s="25">
        <v>75.9433333333333</v>
      </c>
      <c r="Q11" s="31">
        <v>7</v>
      </c>
      <c r="R11" s="32" t="s">
        <v>23</v>
      </c>
    </row>
    <row r="12" spans="1:18">
      <c r="A12" s="15">
        <v>8</v>
      </c>
      <c r="B12" s="20" t="s">
        <v>36</v>
      </c>
      <c r="C12" s="21" t="s">
        <v>37</v>
      </c>
      <c r="D12" s="22" t="s">
        <v>38</v>
      </c>
      <c r="E12" s="23">
        <v>384</v>
      </c>
      <c r="F12" s="23">
        <f t="shared" ref="F12:F14" si="2">(E12/335)*100</f>
        <v>114.626865671642</v>
      </c>
      <c r="G12" s="24">
        <f t="shared" si="1"/>
        <v>80.2388059701493</v>
      </c>
      <c r="H12" s="25">
        <v>83.2</v>
      </c>
      <c r="I12" s="25">
        <v>33.28</v>
      </c>
      <c r="J12" s="25">
        <v>76</v>
      </c>
      <c r="K12" s="25">
        <v>22.8</v>
      </c>
      <c r="L12" s="25">
        <v>85.3333333333333</v>
      </c>
      <c r="M12" s="25">
        <v>25.6</v>
      </c>
      <c r="N12" s="25">
        <v>81.68</v>
      </c>
      <c r="O12" s="25">
        <v>24.504</v>
      </c>
      <c r="P12" s="25">
        <v>104.742805970149</v>
      </c>
      <c r="Q12" s="31">
        <v>1</v>
      </c>
      <c r="R12" s="32" t="s">
        <v>23</v>
      </c>
    </row>
    <row r="13" spans="1:18">
      <c r="A13" s="15">
        <v>9</v>
      </c>
      <c r="B13" s="18"/>
      <c r="C13" s="21" t="s">
        <v>39</v>
      </c>
      <c r="D13" s="22" t="s">
        <v>40</v>
      </c>
      <c r="E13" s="23">
        <v>299</v>
      </c>
      <c r="F13" s="23">
        <f t="shared" si="2"/>
        <v>89.2537313432836</v>
      </c>
      <c r="G13" s="24">
        <f t="shared" si="1"/>
        <v>62.4776119402985</v>
      </c>
      <c r="H13" s="25">
        <v>80.4</v>
      </c>
      <c r="I13" s="25">
        <v>32.16</v>
      </c>
      <c r="J13" s="25">
        <v>78</v>
      </c>
      <c r="K13" s="25">
        <v>23.4</v>
      </c>
      <c r="L13" s="25">
        <v>83</v>
      </c>
      <c r="M13" s="25">
        <v>24.9</v>
      </c>
      <c r="N13" s="25">
        <v>80.46</v>
      </c>
      <c r="O13" s="25">
        <v>24.138</v>
      </c>
      <c r="P13" s="25">
        <v>86.6156119402985</v>
      </c>
      <c r="Q13" s="31">
        <v>2</v>
      </c>
      <c r="R13" s="32" t="s">
        <v>23</v>
      </c>
    </row>
    <row r="14" spans="1:18">
      <c r="A14" s="15">
        <v>10</v>
      </c>
      <c r="B14" s="19"/>
      <c r="C14" s="21" t="s">
        <v>41</v>
      </c>
      <c r="D14" s="26" t="s">
        <v>42</v>
      </c>
      <c r="E14" s="24">
        <v>265</v>
      </c>
      <c r="F14" s="23">
        <f t="shared" si="2"/>
        <v>79.1044776119403</v>
      </c>
      <c r="G14" s="24">
        <f t="shared" si="1"/>
        <v>55.3731343283582</v>
      </c>
      <c r="H14" s="25">
        <v>85</v>
      </c>
      <c r="I14" s="25">
        <v>34</v>
      </c>
      <c r="J14" s="25">
        <v>72</v>
      </c>
      <c r="K14" s="25">
        <v>21.6</v>
      </c>
      <c r="L14" s="25">
        <v>81.3333333333333</v>
      </c>
      <c r="M14" s="25">
        <v>24.4</v>
      </c>
      <c r="N14" s="25">
        <v>80</v>
      </c>
      <c r="O14" s="25">
        <v>24</v>
      </c>
      <c r="P14" s="25">
        <v>79.3731343283582</v>
      </c>
      <c r="Q14" s="31">
        <v>3</v>
      </c>
      <c r="R14" s="32" t="s">
        <v>23</v>
      </c>
    </row>
  </sheetData>
  <mergeCells count="19">
    <mergeCell ref="A1:R1"/>
    <mergeCell ref="E2:G2"/>
    <mergeCell ref="H2:O2"/>
    <mergeCell ref="H3:I3"/>
    <mergeCell ref="J3:K3"/>
    <mergeCell ref="L3:M3"/>
    <mergeCell ref="N3:O3"/>
    <mergeCell ref="A2:A4"/>
    <mergeCell ref="B2:B4"/>
    <mergeCell ref="B5:B11"/>
    <mergeCell ref="B12:B14"/>
    <mergeCell ref="C2:C4"/>
    <mergeCell ref="D2:D4"/>
    <mergeCell ref="E3:E4"/>
    <mergeCell ref="F3:F4"/>
    <mergeCell ref="G3:G4"/>
    <mergeCell ref="P2:P4"/>
    <mergeCell ref="Q2:Q4"/>
    <mergeCell ref="R2:R4"/>
  </mergeCells>
  <pageMargins left="0.75" right="0.75" top="1" bottom="1" header="0.5" footer="0.5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86178</dc:creator>
  <cp:lastModifiedBy>Jolly℃</cp:lastModifiedBy>
  <dcterms:created xsi:type="dcterms:W3CDTF">2022-04-12T01:43:00Z</dcterms:created>
  <dcterms:modified xsi:type="dcterms:W3CDTF">2022-04-12T02:26:40Z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61FFCE1886E74AD099E69CF147C29D39</vt:lpwstr>
  </property>
  <property fmtid="{D5CDD505-2E9C-101B-9397-08002B2CF9AE}" pid="3" name="KSOProductBuildVer">
    <vt:lpwstr>2052-11.1.0.11365</vt:lpwstr>
  </property>
</Properties>
</file>